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'Sheet1'!$13:$16</definedName>
  </definedNames>
  <calcPr fullCalcOnLoad="1"/>
</workbook>
</file>

<file path=xl/sharedStrings.xml><?xml version="1.0" encoding="utf-8"?>
<sst xmlns="http://schemas.openxmlformats.org/spreadsheetml/2006/main" count="111" uniqueCount="96">
  <si>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</si>
  <si>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</si>
  <si>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</si>
  <si>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</si>
  <si>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</si>
  <si>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</si>
  <si>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</si>
  <si>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</si>
  <si>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TRIM.I</t>
  </si>
  <si>
    <t>%</t>
  </si>
  <si>
    <t>ÎNCASĂRI/</t>
  </si>
  <si>
    <t>PLĂŢI</t>
  </si>
  <si>
    <t>MII LEI</t>
  </si>
  <si>
    <t>3702</t>
  </si>
  <si>
    <t>TRANSFERURI VOLUNTARE,ALTELE DECÂT SUBVENŢIILE</t>
  </si>
  <si>
    <t>370204</t>
  </si>
  <si>
    <t xml:space="preserve">Vărsăminte din secţiunea de funcţionare </t>
  </si>
  <si>
    <t>4202</t>
  </si>
  <si>
    <t>SUBVENŢII DE LA BUGETUL DE STAT</t>
  </si>
  <si>
    <t>420220</t>
  </si>
  <si>
    <t>Subvenţii de la bugetul de stat către bugetele locale necesare susţinerii derularii proiectelor finanţate din fonduri externe nerambursabile</t>
  </si>
  <si>
    <t>TOTAL VENITURI</t>
  </si>
  <si>
    <t>TOTAL CHELTUIELI</t>
  </si>
  <si>
    <t>5102</t>
  </si>
  <si>
    <t>AUTORITĂŢI PUBLICE ŞI ACŢIUNI EXTERNE</t>
  </si>
  <si>
    <t>510270</t>
  </si>
  <si>
    <t>Cheltuieli de capital</t>
  </si>
  <si>
    <t>5402</t>
  </si>
  <si>
    <t>ALTE SERVICII PUBLICE GENERALE</t>
  </si>
  <si>
    <t>Transferuri între unităţi ale administraţiei publice</t>
  </si>
  <si>
    <t>6002</t>
  </si>
  <si>
    <t>600271</t>
  </si>
  <si>
    <t>APĂRARE</t>
  </si>
  <si>
    <t>6502</t>
  </si>
  <si>
    <t>ÎNVĂŢĂMÂNT</t>
  </si>
  <si>
    <t>6602</t>
  </si>
  <si>
    <t>660251</t>
  </si>
  <si>
    <t>SĂNĂTATE</t>
  </si>
  <si>
    <t>6702</t>
  </si>
  <si>
    <t>CULTURĂ,RECREERE ŞI RELIGIE</t>
  </si>
  <si>
    <t>6802</t>
  </si>
  <si>
    <t>680271</t>
  </si>
  <si>
    <t>ASIGURĂRI ŞI ASISTENŢĂ SOCIALĂ</t>
  </si>
  <si>
    <t>7002</t>
  </si>
  <si>
    <t>700271</t>
  </si>
  <si>
    <t>LOCUINŢE,SERVICII ŞI DEZVOLTARE PUBLICĂ</t>
  </si>
  <si>
    <t>7402</t>
  </si>
  <si>
    <t>740271</t>
  </si>
  <si>
    <t>PROTECŢIA MEDIULUI</t>
  </si>
  <si>
    <t>8402</t>
  </si>
  <si>
    <t>840271</t>
  </si>
  <si>
    <t>TRANSPORTURI</t>
  </si>
  <si>
    <t>EXCEDENT/DEFICIT</t>
  </si>
  <si>
    <t>SECŢIUNEA DE DEZVOLTARE</t>
  </si>
  <si>
    <t>PREŞEDINTE,</t>
  </si>
  <si>
    <t>Contrasemnează</t>
  </si>
  <si>
    <t>SECRETARUL JUDEŢULUI,</t>
  </si>
  <si>
    <t>Anexa nr.2</t>
  </si>
  <si>
    <t>CONT DE EXECUŢIE BUGETARĂ</t>
  </si>
  <si>
    <t>Elena Cătălina ZARĂ</t>
  </si>
  <si>
    <t>540251</t>
  </si>
  <si>
    <t>650271</t>
  </si>
  <si>
    <t>670251</t>
  </si>
  <si>
    <t>540255</t>
  </si>
  <si>
    <t xml:space="preserve">Alte transferuri </t>
  </si>
  <si>
    <t>6102</t>
  </si>
  <si>
    <t>610271</t>
  </si>
  <si>
    <t>ORDINE PUBLICĂ ŞI SIGURANŢĂ NAŢIONALĂ</t>
  </si>
  <si>
    <t>8702</t>
  </si>
  <si>
    <t>870251</t>
  </si>
  <si>
    <t>ALTE ACTIUNI ECONOMICE</t>
  </si>
  <si>
    <t>840255</t>
  </si>
  <si>
    <t>420216</t>
  </si>
  <si>
    <t>42021601</t>
  </si>
  <si>
    <t>Subventii de la bugetul de stat catre bugetele locale pentru finantarea investitiilor in sanatate</t>
  </si>
  <si>
    <t>Subventii de la bugetul de stat catre bugetele locale pentru finantarea aparaturii medicale si echipamentelor de comunicatii in urgenta in sanatate</t>
  </si>
  <si>
    <t>420265</t>
  </si>
  <si>
    <t>Finantarea Programului National de Dezvoltare Locala</t>
  </si>
  <si>
    <t>8302</t>
  </si>
  <si>
    <t>830251</t>
  </si>
  <si>
    <t>AGRICULTURA, SILVICULTURA, PISCICULTURA SI VANATOARE</t>
  </si>
  <si>
    <t>4002</t>
  </si>
  <si>
    <t>400214</t>
  </si>
  <si>
    <t>Sume din excedentul bugetului local utilizate pentru finantarea cheltuielilor sectiunii de dezvoltare</t>
  </si>
  <si>
    <t>INCASARI DIN RAMBURSAREA IMPRUMUTURILOR ACORDATE</t>
  </si>
  <si>
    <t>BUGET LOCAL</t>
  </si>
  <si>
    <t>31.03.2017</t>
  </si>
  <si>
    <t>la Hot.C.J.nr.             din        2017</t>
  </si>
  <si>
    <t>42021602</t>
  </si>
  <si>
    <t>Subventii de la bugetul de stat catre bugetele locale pentru finantarea reparatiilor capitale in sanatate</t>
  </si>
  <si>
    <t>540258</t>
  </si>
  <si>
    <t>Proiecte cu finanţare din fonduri externe nerambursabile aferente cadrului financiar 2014-2020</t>
  </si>
  <si>
    <t>700255</t>
  </si>
  <si>
    <t>840285</t>
  </si>
  <si>
    <t>Plati efectuate in anii precedenti si recuperate in anul curent</t>
  </si>
  <si>
    <t>Sorin BRAŞOVEANU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</si>
</sst>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0" fillId="0" borderId="15" xfId="0" applyNumberFormat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tabSelected="1" zoomScalePageLayoutView="0" workbookViewId="0" topLeftCell="A54">
      <selection activeCell="A79" sqref="A79:C7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6.421875" style="0" customWidth="1"/>
    <col min="4" max="5" width="9.710937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0" t="s">
        <v>57</v>
      </c>
      <c r="E3" s="40"/>
      <c r="F3" s="40"/>
      <c r="G3" s="40"/>
    </row>
    <row r="4" spans="4:7" ht="12.75">
      <c r="D4" s="40" t="s">
        <v>87</v>
      </c>
      <c r="E4" s="40"/>
      <c r="F4" s="40"/>
      <c r="G4" s="40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1:7" ht="12.75">
      <c r="A8" s="40" t="s">
        <v>58</v>
      </c>
      <c r="B8" s="40"/>
      <c r="C8" s="40"/>
      <c r="D8" s="40"/>
      <c r="E8" s="40"/>
      <c r="F8" s="40"/>
      <c r="G8" s="40"/>
    </row>
    <row r="9" spans="1:7" ht="12.75">
      <c r="A9" s="40" t="s">
        <v>53</v>
      </c>
      <c r="B9" s="40"/>
      <c r="C9" s="40"/>
      <c r="D9" s="40"/>
      <c r="E9" s="40"/>
      <c r="F9" s="40"/>
      <c r="G9" s="40"/>
    </row>
    <row r="10" spans="1:7" ht="12.75">
      <c r="A10" s="40" t="s">
        <v>86</v>
      </c>
      <c r="B10" s="40"/>
      <c r="C10" s="40"/>
      <c r="D10" s="40"/>
      <c r="E10" s="40"/>
      <c r="F10" s="40"/>
      <c r="G10" s="40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12.75">
      <c r="A13" s="4" t="s">
        <v>85</v>
      </c>
      <c r="G13" s="5" t="s">
        <v>12</v>
      </c>
    </row>
    <row r="14" spans="1:7" ht="12.75">
      <c r="A14" s="7" t="s">
        <v>1</v>
      </c>
      <c r="B14" s="1" t="s">
        <v>3</v>
      </c>
      <c r="C14" s="7" t="s">
        <v>5</v>
      </c>
      <c r="D14" s="1" t="s">
        <v>6</v>
      </c>
      <c r="E14" s="7" t="s">
        <v>7</v>
      </c>
      <c r="F14" s="1" t="s">
        <v>10</v>
      </c>
      <c r="G14" s="7"/>
    </row>
    <row r="15" spans="1:7" ht="12.75">
      <c r="A15" s="8" t="s">
        <v>2</v>
      </c>
      <c r="B15" s="2" t="s">
        <v>4</v>
      </c>
      <c r="C15" s="8"/>
      <c r="D15" s="2">
        <v>2016</v>
      </c>
      <c r="E15" s="8" t="s">
        <v>8</v>
      </c>
      <c r="F15" s="2" t="s">
        <v>11</v>
      </c>
      <c r="G15" s="8" t="s">
        <v>9</v>
      </c>
    </row>
    <row r="16" spans="1:7" ht="12.75">
      <c r="A16" s="9"/>
      <c r="B16" s="3"/>
      <c r="C16" s="9"/>
      <c r="D16" s="3"/>
      <c r="E16" s="9"/>
      <c r="F16" s="3" t="s">
        <v>8</v>
      </c>
      <c r="G16" s="9"/>
    </row>
    <row r="17" spans="1:7" ht="25.5">
      <c r="A17" s="28">
        <v>1</v>
      </c>
      <c r="B17" s="29" t="s">
        <v>13</v>
      </c>
      <c r="C17" s="14" t="s">
        <v>14</v>
      </c>
      <c r="D17" s="15">
        <f>SUM(D18:D18)</f>
        <v>3352</v>
      </c>
      <c r="E17" s="15">
        <f>SUM(E18:E18)</f>
        <v>0</v>
      </c>
      <c r="F17" s="15">
        <f>SUM(F18:F18)</f>
        <v>0</v>
      </c>
      <c r="G17" s="15">
        <v>0</v>
      </c>
    </row>
    <row r="18" spans="1:7" ht="12.75">
      <c r="A18" s="28">
        <v>2</v>
      </c>
      <c r="B18" s="30" t="s">
        <v>15</v>
      </c>
      <c r="C18" s="11" t="s">
        <v>16</v>
      </c>
      <c r="D18" s="17">
        <v>3352</v>
      </c>
      <c r="E18" s="17">
        <v>0</v>
      </c>
      <c r="F18" s="17">
        <v>0</v>
      </c>
      <c r="G18" s="22">
        <v>0</v>
      </c>
    </row>
    <row r="19" spans="1:7" ht="25.5">
      <c r="A19" s="28">
        <v>3</v>
      </c>
      <c r="B19" s="29" t="s">
        <v>81</v>
      </c>
      <c r="C19" s="14" t="s">
        <v>84</v>
      </c>
      <c r="D19" s="15">
        <f>D20</f>
        <v>0</v>
      </c>
      <c r="E19" s="15">
        <f>E20</f>
        <v>0</v>
      </c>
      <c r="F19" s="15">
        <f>F20</f>
        <v>50</v>
      </c>
      <c r="G19" s="15">
        <v>0</v>
      </c>
    </row>
    <row r="20" spans="1:7" ht="25.5">
      <c r="A20" s="28">
        <v>4</v>
      </c>
      <c r="B20" s="33" t="s">
        <v>82</v>
      </c>
      <c r="C20" s="35" t="s">
        <v>83</v>
      </c>
      <c r="D20" s="17">
        <v>0</v>
      </c>
      <c r="E20" s="17">
        <v>0</v>
      </c>
      <c r="F20" s="17">
        <v>50</v>
      </c>
      <c r="G20" s="22">
        <v>0</v>
      </c>
    </row>
    <row r="21" spans="1:7" ht="12.75">
      <c r="A21" s="28">
        <v>5</v>
      </c>
      <c r="B21" s="29" t="s">
        <v>17</v>
      </c>
      <c r="C21" s="14" t="s">
        <v>18</v>
      </c>
      <c r="D21" s="15">
        <f>D22+D25+D26</f>
        <v>15513</v>
      </c>
      <c r="E21" s="15">
        <f>E22+E25+E26</f>
        <v>0</v>
      </c>
      <c r="F21" s="15">
        <f>F22+F25+F26</f>
        <v>0</v>
      </c>
      <c r="G21" s="15">
        <v>0</v>
      </c>
    </row>
    <row r="22" spans="1:7" ht="25.5">
      <c r="A22" s="28">
        <v>6</v>
      </c>
      <c r="B22" s="33" t="s">
        <v>72</v>
      </c>
      <c r="C22" s="35" t="s">
        <v>74</v>
      </c>
      <c r="D22" s="22">
        <f>D23+D24</f>
        <v>8495</v>
      </c>
      <c r="E22" s="22">
        <f>E23+E24</f>
        <v>0</v>
      </c>
      <c r="F22" s="22">
        <f>F23+F24</f>
        <v>0</v>
      </c>
      <c r="G22" s="22">
        <v>0</v>
      </c>
    </row>
    <row r="23" spans="1:7" ht="38.25">
      <c r="A23" s="28">
        <v>7</v>
      </c>
      <c r="B23" s="29" t="s">
        <v>73</v>
      </c>
      <c r="C23" s="14" t="s">
        <v>75</v>
      </c>
      <c r="D23" s="15">
        <v>7495</v>
      </c>
      <c r="E23" s="15">
        <v>0</v>
      </c>
      <c r="F23" s="15">
        <v>0</v>
      </c>
      <c r="G23" s="15">
        <v>0</v>
      </c>
    </row>
    <row r="24" spans="1:7" ht="25.5">
      <c r="A24" s="28">
        <v>8</v>
      </c>
      <c r="B24" s="29" t="s">
        <v>88</v>
      </c>
      <c r="C24" s="14" t="s">
        <v>89</v>
      </c>
      <c r="D24" s="15">
        <v>1000</v>
      </c>
      <c r="E24" s="15">
        <v>0</v>
      </c>
      <c r="F24" s="15"/>
      <c r="G24" s="15">
        <v>0</v>
      </c>
    </row>
    <row r="25" spans="1:7" ht="38.25">
      <c r="A25" s="28">
        <v>9</v>
      </c>
      <c r="B25" s="30" t="s">
        <v>19</v>
      </c>
      <c r="C25" s="11" t="s">
        <v>20</v>
      </c>
      <c r="D25" s="17">
        <v>0</v>
      </c>
      <c r="E25" s="17">
        <v>0</v>
      </c>
      <c r="F25" s="17">
        <v>0</v>
      </c>
      <c r="G25" s="22">
        <v>0</v>
      </c>
    </row>
    <row r="26" spans="1:7" ht="12.75">
      <c r="A26" s="28">
        <v>10</v>
      </c>
      <c r="B26" s="33" t="s">
        <v>76</v>
      </c>
      <c r="C26" s="35" t="s">
        <v>77</v>
      </c>
      <c r="D26" s="17">
        <v>7018</v>
      </c>
      <c r="E26" s="17">
        <v>0</v>
      </c>
      <c r="F26" s="17">
        <v>0</v>
      </c>
      <c r="G26" s="22">
        <v>0</v>
      </c>
    </row>
    <row r="27" spans="1:7" ht="12.75">
      <c r="A27" s="28">
        <v>11</v>
      </c>
      <c r="B27" s="30"/>
      <c r="C27" s="12" t="s">
        <v>21</v>
      </c>
      <c r="D27" s="18">
        <f>D17+D19+D21</f>
        <v>18865</v>
      </c>
      <c r="E27" s="18">
        <f>E17+E19+E21</f>
        <v>0</v>
      </c>
      <c r="F27" s="18">
        <f>F17+F19+F21</f>
        <v>50</v>
      </c>
      <c r="G27" s="18">
        <v>0</v>
      </c>
    </row>
    <row r="28" spans="1:7" ht="12.75">
      <c r="A28" s="28">
        <v>12</v>
      </c>
      <c r="B28" s="30"/>
      <c r="C28" s="12" t="s">
        <v>22</v>
      </c>
      <c r="D28" s="19">
        <f>D29+D31+D35+D37+D39+D41+D43+D46+D48+D51+D53+D55+D59</f>
        <v>59183</v>
      </c>
      <c r="E28" s="19">
        <f>E29+E31+E35+E37+E39+E41+E43+E46+E48+E51+E53+E55+E59</f>
        <v>-1114.59</v>
      </c>
      <c r="F28" s="19">
        <f>F29+F31+F35+F37+F39+F41+F43+F46+F48+F51+F53+F55+F59</f>
        <v>-1122.81</v>
      </c>
      <c r="G28" s="18">
        <f>F28/E28%</f>
        <v>100.73749091594219</v>
      </c>
    </row>
    <row r="29" spans="1:7" ht="12.75">
      <c r="A29" s="28">
        <v>13</v>
      </c>
      <c r="B29" s="29" t="s">
        <v>23</v>
      </c>
      <c r="C29" s="14" t="s">
        <v>24</v>
      </c>
      <c r="D29" s="15">
        <f>SUM(D30:D30)</f>
        <v>4005</v>
      </c>
      <c r="E29" s="15">
        <f>SUM(E30:E30)</f>
        <v>0</v>
      </c>
      <c r="F29" s="15">
        <f>SUM(F30:F30)</f>
        <v>0</v>
      </c>
      <c r="G29" s="15">
        <v>0</v>
      </c>
    </row>
    <row r="30" spans="1:7" ht="12.75">
      <c r="A30" s="28">
        <v>14</v>
      </c>
      <c r="B30" s="30" t="s">
        <v>25</v>
      </c>
      <c r="C30" s="11" t="s">
        <v>26</v>
      </c>
      <c r="D30" s="17">
        <v>4005</v>
      </c>
      <c r="E30" s="17">
        <v>0</v>
      </c>
      <c r="F30" s="17">
        <v>0</v>
      </c>
      <c r="G30" s="22">
        <v>0</v>
      </c>
    </row>
    <row r="31" spans="1:7" ht="12.75">
      <c r="A31" s="28">
        <v>15</v>
      </c>
      <c r="B31" s="31" t="s">
        <v>27</v>
      </c>
      <c r="C31" s="13" t="s">
        <v>28</v>
      </c>
      <c r="D31" s="15">
        <f>SUM(D32:D34)</f>
        <v>6381</v>
      </c>
      <c r="E31" s="15">
        <f>SUM(E32:E34)</f>
        <v>0</v>
      </c>
      <c r="F31" s="15">
        <f>SUM(F32:F34)</f>
        <v>0</v>
      </c>
      <c r="G31" s="15">
        <v>0</v>
      </c>
    </row>
    <row r="32" spans="1:7" ht="12.75">
      <c r="A32" s="28">
        <v>16</v>
      </c>
      <c r="B32" s="31" t="s">
        <v>60</v>
      </c>
      <c r="C32" s="10" t="s">
        <v>29</v>
      </c>
      <c r="D32" s="15">
        <v>82</v>
      </c>
      <c r="E32" s="15">
        <v>0</v>
      </c>
      <c r="F32" s="15">
        <v>0</v>
      </c>
      <c r="G32" s="22">
        <v>0</v>
      </c>
    </row>
    <row r="33" spans="1:7" ht="12.75">
      <c r="A33" s="28">
        <v>17</v>
      </c>
      <c r="B33" s="32" t="s">
        <v>63</v>
      </c>
      <c r="C33" s="10" t="s">
        <v>64</v>
      </c>
      <c r="D33" s="15">
        <v>5599</v>
      </c>
      <c r="E33" s="15">
        <v>0</v>
      </c>
      <c r="F33" s="15">
        <v>0</v>
      </c>
      <c r="G33" s="22">
        <v>0</v>
      </c>
    </row>
    <row r="34" spans="1:7" s="38" customFormat="1" ht="25.5">
      <c r="A34" s="28">
        <v>18</v>
      </c>
      <c r="B34" s="33" t="s">
        <v>90</v>
      </c>
      <c r="C34" s="35" t="s">
        <v>91</v>
      </c>
      <c r="D34" s="39">
        <v>700</v>
      </c>
      <c r="E34" s="39">
        <v>0</v>
      </c>
      <c r="F34" s="39">
        <v>0</v>
      </c>
      <c r="G34" s="22">
        <v>0</v>
      </c>
    </row>
    <row r="35" spans="1:7" ht="12.75">
      <c r="A35" s="28">
        <v>19</v>
      </c>
      <c r="B35" s="31" t="s">
        <v>30</v>
      </c>
      <c r="C35" s="13" t="s">
        <v>32</v>
      </c>
      <c r="D35" s="15">
        <f>SUM(D36:D36)</f>
        <v>44</v>
      </c>
      <c r="E35" s="15">
        <f>SUM(E36:E36)</f>
        <v>0</v>
      </c>
      <c r="F35" s="15">
        <f>SUM(F36:F36)</f>
        <v>0</v>
      </c>
      <c r="G35" s="15">
        <v>0</v>
      </c>
    </row>
    <row r="36" spans="1:7" ht="12.75">
      <c r="A36" s="28">
        <v>20</v>
      </c>
      <c r="B36" s="32" t="s">
        <v>31</v>
      </c>
      <c r="C36" s="11" t="s">
        <v>26</v>
      </c>
      <c r="D36" s="17">
        <v>44</v>
      </c>
      <c r="E36" s="17">
        <v>0</v>
      </c>
      <c r="F36" s="17">
        <v>0</v>
      </c>
      <c r="G36" s="22">
        <v>0</v>
      </c>
    </row>
    <row r="37" spans="1:7" ht="12.75">
      <c r="A37" s="28">
        <v>21</v>
      </c>
      <c r="B37" s="31" t="s">
        <v>65</v>
      </c>
      <c r="C37" s="13" t="s">
        <v>67</v>
      </c>
      <c r="D37" s="15">
        <f>D38</f>
        <v>237</v>
      </c>
      <c r="E37" s="15">
        <f>E38</f>
        <v>0</v>
      </c>
      <c r="F37" s="15">
        <f>F38</f>
        <v>0</v>
      </c>
      <c r="G37" s="15">
        <v>0</v>
      </c>
    </row>
    <row r="38" spans="1:7" ht="12.75">
      <c r="A38" s="28">
        <v>22</v>
      </c>
      <c r="B38" s="32" t="s">
        <v>66</v>
      </c>
      <c r="C38" s="11" t="s">
        <v>26</v>
      </c>
      <c r="D38" s="17">
        <v>237</v>
      </c>
      <c r="E38" s="17">
        <v>0</v>
      </c>
      <c r="F38" s="17">
        <v>0</v>
      </c>
      <c r="G38" s="22">
        <v>0</v>
      </c>
    </row>
    <row r="39" spans="1:7" ht="12.75">
      <c r="A39" s="28">
        <v>23</v>
      </c>
      <c r="B39" s="31" t="s">
        <v>33</v>
      </c>
      <c r="C39" s="13" t="s">
        <v>34</v>
      </c>
      <c r="D39" s="15">
        <f>SUM(D40:D40)</f>
        <v>233</v>
      </c>
      <c r="E39" s="15">
        <f>SUM(E40:E40)</f>
        <v>0</v>
      </c>
      <c r="F39" s="15">
        <f>SUM(F40:F40)</f>
        <v>0</v>
      </c>
      <c r="G39" s="15">
        <v>0</v>
      </c>
    </row>
    <row r="40" spans="1:7" ht="12.75">
      <c r="A40" s="28">
        <v>24</v>
      </c>
      <c r="B40" s="32" t="s">
        <v>61</v>
      </c>
      <c r="C40" s="11" t="s">
        <v>26</v>
      </c>
      <c r="D40" s="17">
        <v>233</v>
      </c>
      <c r="E40" s="17">
        <v>0</v>
      </c>
      <c r="F40" s="17">
        <v>0</v>
      </c>
      <c r="G40" s="22">
        <v>0</v>
      </c>
    </row>
    <row r="41" spans="1:7" ht="12.75">
      <c r="A41" s="28">
        <v>25</v>
      </c>
      <c r="B41" s="31" t="s">
        <v>35</v>
      </c>
      <c r="C41" s="13" t="s">
        <v>37</v>
      </c>
      <c r="D41" s="15">
        <f>D42</f>
        <v>16118</v>
      </c>
      <c r="E41" s="15">
        <f>E42</f>
        <v>0</v>
      </c>
      <c r="F41" s="20">
        <f>F42</f>
        <v>0</v>
      </c>
      <c r="G41" s="15">
        <v>0</v>
      </c>
    </row>
    <row r="42" spans="1:7" ht="12.75">
      <c r="A42" s="28">
        <v>26</v>
      </c>
      <c r="B42" s="32" t="s">
        <v>36</v>
      </c>
      <c r="C42" s="10" t="s">
        <v>29</v>
      </c>
      <c r="D42" s="17">
        <v>16118</v>
      </c>
      <c r="E42" s="17">
        <v>0</v>
      </c>
      <c r="F42" s="21">
        <v>0</v>
      </c>
      <c r="G42" s="22">
        <v>0</v>
      </c>
    </row>
    <row r="43" spans="1:7" ht="12.75">
      <c r="A43" s="28">
        <v>27</v>
      </c>
      <c r="B43" s="31" t="s">
        <v>38</v>
      </c>
      <c r="C43" s="13" t="s">
        <v>39</v>
      </c>
      <c r="D43" s="15">
        <f>SUM(D44:D45)</f>
        <v>4077</v>
      </c>
      <c r="E43" s="15">
        <f>SUM(E44:E45)</f>
        <v>0</v>
      </c>
      <c r="F43" s="15">
        <f>SUM(F44:F45)</f>
        <v>0</v>
      </c>
      <c r="G43" s="15">
        <v>0</v>
      </c>
    </row>
    <row r="44" spans="1:7" ht="12.75">
      <c r="A44" s="28">
        <v>28</v>
      </c>
      <c r="B44" s="31" t="s">
        <v>62</v>
      </c>
      <c r="C44" s="10" t="s">
        <v>29</v>
      </c>
      <c r="D44" s="15">
        <v>1962</v>
      </c>
      <c r="E44" s="15">
        <v>0</v>
      </c>
      <c r="F44" s="15">
        <v>0</v>
      </c>
      <c r="G44" s="22">
        <v>0</v>
      </c>
    </row>
    <row r="45" spans="1:7" ht="12.75">
      <c r="A45" s="28">
        <v>29</v>
      </c>
      <c r="B45" s="30">
        <v>670271</v>
      </c>
      <c r="C45" s="11" t="s">
        <v>26</v>
      </c>
      <c r="D45" s="17">
        <v>2115</v>
      </c>
      <c r="E45" s="17">
        <v>0</v>
      </c>
      <c r="F45" s="17">
        <v>0</v>
      </c>
      <c r="G45" s="22">
        <v>0</v>
      </c>
    </row>
    <row r="46" spans="1:7" ht="12.75">
      <c r="A46" s="28">
        <v>30</v>
      </c>
      <c r="B46" s="29" t="s">
        <v>40</v>
      </c>
      <c r="C46" s="14" t="s">
        <v>42</v>
      </c>
      <c r="D46" s="15">
        <f>SUM(D47:D47)</f>
        <v>1634</v>
      </c>
      <c r="E46" s="15">
        <f>SUM(E47:E47)</f>
        <v>0</v>
      </c>
      <c r="F46" s="15">
        <f>SUM(F47:F47)</f>
        <v>0</v>
      </c>
      <c r="G46" s="15">
        <v>0</v>
      </c>
    </row>
    <row r="47" spans="1:7" ht="12.75">
      <c r="A47" s="28">
        <v>31</v>
      </c>
      <c r="B47" s="30" t="s">
        <v>41</v>
      </c>
      <c r="C47" s="11" t="s">
        <v>26</v>
      </c>
      <c r="D47" s="17">
        <v>1634</v>
      </c>
      <c r="E47" s="17">
        <v>0</v>
      </c>
      <c r="F47" s="17">
        <v>0</v>
      </c>
      <c r="G47" s="22">
        <v>0</v>
      </c>
    </row>
    <row r="48" spans="1:7" ht="12.75">
      <c r="A48" s="28">
        <v>32</v>
      </c>
      <c r="B48" s="29" t="s">
        <v>43</v>
      </c>
      <c r="C48" s="14" t="s">
        <v>45</v>
      </c>
      <c r="D48" s="15">
        <f>SUM(D49:D50)</f>
        <v>250</v>
      </c>
      <c r="E48" s="15">
        <f>SUM(E49:E50)</f>
        <v>0</v>
      </c>
      <c r="F48" s="15">
        <f>SUM(F49:F50)</f>
        <v>0</v>
      </c>
      <c r="G48" s="15">
        <v>0</v>
      </c>
    </row>
    <row r="49" spans="1:7" ht="12.75">
      <c r="A49" s="28">
        <v>33</v>
      </c>
      <c r="B49" s="29" t="s">
        <v>92</v>
      </c>
      <c r="C49" s="10" t="s">
        <v>64</v>
      </c>
      <c r="D49" s="15">
        <v>150</v>
      </c>
      <c r="E49" s="15">
        <v>0</v>
      </c>
      <c r="F49" s="15">
        <v>0</v>
      </c>
      <c r="G49" s="22">
        <v>0</v>
      </c>
    </row>
    <row r="50" spans="1:7" ht="12.75">
      <c r="A50" s="28">
        <v>34</v>
      </c>
      <c r="B50" s="30" t="s">
        <v>44</v>
      </c>
      <c r="C50" s="11" t="s">
        <v>26</v>
      </c>
      <c r="D50" s="17">
        <v>100</v>
      </c>
      <c r="E50" s="17">
        <v>0</v>
      </c>
      <c r="F50" s="17">
        <v>0</v>
      </c>
      <c r="G50" s="22">
        <v>0</v>
      </c>
    </row>
    <row r="51" spans="1:7" ht="12.75">
      <c r="A51" s="28">
        <v>35</v>
      </c>
      <c r="B51" s="29" t="s">
        <v>46</v>
      </c>
      <c r="C51" s="14" t="s">
        <v>48</v>
      </c>
      <c r="D51" s="15">
        <f>SUM(D52:D52)</f>
        <v>65</v>
      </c>
      <c r="E51" s="15">
        <f>SUM(E52:E52)</f>
        <v>0</v>
      </c>
      <c r="F51" s="15">
        <f>SUM(F52:F52)</f>
        <v>0</v>
      </c>
      <c r="G51" s="15">
        <v>0</v>
      </c>
    </row>
    <row r="52" spans="1:7" ht="12.75">
      <c r="A52" s="28">
        <v>36</v>
      </c>
      <c r="B52" s="30" t="s">
        <v>47</v>
      </c>
      <c r="C52" s="11" t="s">
        <v>26</v>
      </c>
      <c r="D52" s="17">
        <v>65</v>
      </c>
      <c r="E52" s="17">
        <v>0</v>
      </c>
      <c r="F52" s="17">
        <v>0</v>
      </c>
      <c r="G52" s="22">
        <v>0</v>
      </c>
    </row>
    <row r="53" spans="1:7" s="38" customFormat="1" ht="25.5">
      <c r="A53" s="28">
        <v>37</v>
      </c>
      <c r="B53" s="29" t="s">
        <v>78</v>
      </c>
      <c r="C53" s="14" t="s">
        <v>80</v>
      </c>
      <c r="D53" s="37">
        <f>SUM(D54:D54)</f>
        <v>10</v>
      </c>
      <c r="E53" s="37">
        <f>SUM(E54:E54)</f>
        <v>0</v>
      </c>
      <c r="F53" s="37">
        <f>SUM(F54:F54)</f>
        <v>0</v>
      </c>
      <c r="G53" s="15">
        <v>0</v>
      </c>
    </row>
    <row r="54" spans="1:7" ht="12" customHeight="1">
      <c r="A54" s="28">
        <v>38</v>
      </c>
      <c r="B54" s="36" t="s">
        <v>79</v>
      </c>
      <c r="C54" s="10" t="s">
        <v>29</v>
      </c>
      <c r="D54" s="17">
        <v>10</v>
      </c>
      <c r="E54" s="17">
        <v>0</v>
      </c>
      <c r="F54" s="17">
        <v>0</v>
      </c>
      <c r="G54" s="22">
        <v>0</v>
      </c>
    </row>
    <row r="55" spans="1:7" ht="12.75">
      <c r="A55" s="28">
        <v>39</v>
      </c>
      <c r="B55" s="29" t="s">
        <v>49</v>
      </c>
      <c r="C55" s="14" t="s">
        <v>51</v>
      </c>
      <c r="D55" s="15">
        <f>SUM(D56:D58)</f>
        <v>25584</v>
      </c>
      <c r="E55" s="15">
        <f>SUM(E56:E58)</f>
        <v>-1114.59</v>
      </c>
      <c r="F55" s="15">
        <f>SUM(F56:F58)</f>
        <v>-1122.81</v>
      </c>
      <c r="G55" s="15">
        <f>F55/E55%</f>
        <v>100.73749091594219</v>
      </c>
    </row>
    <row r="56" spans="1:7" ht="12.75">
      <c r="A56" s="28">
        <v>40</v>
      </c>
      <c r="B56" s="33" t="s">
        <v>71</v>
      </c>
      <c r="C56" s="27" t="s">
        <v>64</v>
      </c>
      <c r="D56" s="22">
        <v>14300.59</v>
      </c>
      <c r="E56" s="22">
        <v>0</v>
      </c>
      <c r="F56" s="22">
        <v>0</v>
      </c>
      <c r="G56" s="22">
        <v>0</v>
      </c>
    </row>
    <row r="57" spans="1:7" ht="12.75">
      <c r="A57" s="28">
        <v>41</v>
      </c>
      <c r="B57" s="30" t="s">
        <v>50</v>
      </c>
      <c r="C57" s="11" t="s">
        <v>26</v>
      </c>
      <c r="D57" s="17">
        <v>12418</v>
      </c>
      <c r="E57" s="17">
        <v>20</v>
      </c>
      <c r="F57" s="17">
        <v>11.78</v>
      </c>
      <c r="G57" s="22">
        <f>F57/E57%</f>
        <v>58.89999999999999</v>
      </c>
    </row>
    <row r="58" spans="1:7" ht="25.5">
      <c r="A58" s="28">
        <v>42</v>
      </c>
      <c r="B58" s="33" t="s">
        <v>93</v>
      </c>
      <c r="C58" s="35" t="s">
        <v>94</v>
      </c>
      <c r="D58" s="17">
        <v>-1134.59</v>
      </c>
      <c r="E58" s="17">
        <v>-1134.59</v>
      </c>
      <c r="F58" s="17">
        <v>-1134.59</v>
      </c>
      <c r="G58" s="22">
        <f>F58/E58%</f>
        <v>100</v>
      </c>
    </row>
    <row r="59" spans="1:7" ht="12.75">
      <c r="A59" s="28">
        <v>43</v>
      </c>
      <c r="B59" s="29" t="s">
        <v>68</v>
      </c>
      <c r="C59" s="14" t="s">
        <v>70</v>
      </c>
      <c r="D59" s="15">
        <f>D60</f>
        <v>545</v>
      </c>
      <c r="E59" s="15">
        <f>E60</f>
        <v>0</v>
      </c>
      <c r="F59" s="15">
        <f>F60</f>
        <v>0</v>
      </c>
      <c r="G59" s="15">
        <v>0</v>
      </c>
    </row>
    <row r="60" spans="1:7" ht="12.75">
      <c r="A60" s="28">
        <v>44</v>
      </c>
      <c r="B60" s="33" t="s">
        <v>69</v>
      </c>
      <c r="C60" s="10" t="s">
        <v>29</v>
      </c>
      <c r="D60" s="17">
        <v>545</v>
      </c>
      <c r="E60" s="17">
        <v>0</v>
      </c>
      <c r="F60" s="17">
        <v>0</v>
      </c>
      <c r="G60" s="22">
        <v>0</v>
      </c>
    </row>
    <row r="61" spans="1:7" ht="12.75">
      <c r="A61" s="28">
        <v>45</v>
      </c>
      <c r="B61" s="34"/>
      <c r="C61" s="12" t="s">
        <v>52</v>
      </c>
      <c r="D61" s="18">
        <f>D27-D28</f>
        <v>-40318</v>
      </c>
      <c r="E61" s="18">
        <f>E27-E28</f>
        <v>1114.59</v>
      </c>
      <c r="F61" s="18">
        <f>F27-F28</f>
        <v>1172.81</v>
      </c>
      <c r="G61" s="15"/>
    </row>
    <row r="62" spans="1:7" ht="12.75">
      <c r="A62" s="23"/>
      <c r="B62" s="24"/>
      <c r="C62" s="24"/>
      <c r="D62" s="25"/>
      <c r="E62" s="25"/>
      <c r="F62" s="25"/>
      <c r="G62" s="26"/>
    </row>
    <row r="63" spans="1:7" ht="12.75">
      <c r="A63" s="23"/>
      <c r="B63" s="24"/>
      <c r="C63" s="24"/>
      <c r="D63" s="25"/>
      <c r="E63" s="25"/>
      <c r="F63" s="25"/>
      <c r="G63" s="26"/>
    </row>
    <row r="64" spans="1:7" ht="12.75">
      <c r="A64" s="23"/>
      <c r="B64" s="24"/>
      <c r="C64" s="24"/>
      <c r="D64" s="25"/>
      <c r="E64" s="25"/>
      <c r="F64" s="25"/>
      <c r="G64" s="26"/>
    </row>
    <row r="65" spans="1:7" ht="12.75">
      <c r="A65" s="23"/>
      <c r="B65" s="24"/>
      <c r="C65" s="24"/>
      <c r="D65" s="25"/>
      <c r="E65" s="25"/>
      <c r="F65" s="25"/>
      <c r="G65" s="26"/>
    </row>
    <row r="66" spans="1:7" ht="12.75">
      <c r="A66" s="23"/>
      <c r="B66" s="24"/>
      <c r="C66" s="24"/>
      <c r="D66" s="25"/>
      <c r="E66" s="25"/>
      <c r="F66" s="25"/>
      <c r="G66" s="26"/>
    </row>
    <row r="67" spans="1:7" ht="12.75">
      <c r="A67" s="23"/>
      <c r="B67" s="24"/>
      <c r="C67" s="24"/>
      <c r="D67" s="25"/>
      <c r="E67" s="25"/>
      <c r="F67" s="25"/>
      <c r="G67" s="26"/>
    </row>
    <row r="68" spans="1:7" ht="12.75">
      <c r="A68" s="23"/>
      <c r="B68" s="24"/>
      <c r="C68" s="24"/>
      <c r="D68" s="25"/>
      <c r="E68" s="25"/>
      <c r="F68" s="25"/>
      <c r="G68" s="26"/>
    </row>
    <row r="69" spans="1:7" ht="12.75">
      <c r="A69" s="23"/>
      <c r="B69" s="24"/>
      <c r="C69" s="24"/>
      <c r="D69" s="25"/>
      <c r="E69" s="25"/>
      <c r="F69" s="25"/>
      <c r="G69" s="26"/>
    </row>
    <row r="70" spans="1:7" ht="12.75">
      <c r="A70" s="23"/>
      <c r="B70" s="24"/>
      <c r="C70" s="24"/>
      <c r="D70" s="25"/>
      <c r="E70" s="25"/>
      <c r="F70" s="25"/>
      <c r="G70" s="26"/>
    </row>
    <row r="71" spans="1:7" ht="12.75">
      <c r="A71" s="23"/>
      <c r="B71" s="24"/>
      <c r="C71" s="24"/>
      <c r="D71" s="25"/>
      <c r="E71" s="25"/>
      <c r="F71" s="25"/>
      <c r="G71" s="26"/>
    </row>
    <row r="72" spans="1:7" ht="12.75">
      <c r="A72" s="23"/>
      <c r="B72" s="24"/>
      <c r="C72" s="24"/>
      <c r="D72" s="25"/>
      <c r="E72" s="25"/>
      <c r="F72" s="25"/>
      <c r="G72" s="26"/>
    </row>
    <row r="73" spans="1:7" ht="12.75">
      <c r="A73" s="23"/>
      <c r="B73" s="24"/>
      <c r="C73" s="24"/>
      <c r="D73" s="25"/>
      <c r="E73" s="25"/>
      <c r="F73" s="25"/>
      <c r="G73" s="26"/>
    </row>
    <row r="74" spans="1:7" ht="12.75">
      <c r="A74" s="23"/>
      <c r="B74" s="24"/>
      <c r="C74" s="24"/>
      <c r="D74" s="25"/>
      <c r="E74" s="25"/>
      <c r="F74" s="25"/>
      <c r="G74" s="26"/>
    </row>
    <row r="75" spans="1:7" ht="12.75">
      <c r="A75" s="23"/>
      <c r="B75" s="24"/>
      <c r="C75" s="24"/>
      <c r="D75" s="25"/>
      <c r="E75" s="25"/>
      <c r="F75" s="25"/>
      <c r="G75" s="26"/>
    </row>
    <row r="76" spans="1:7" ht="12.75">
      <c r="A76" s="23"/>
      <c r="B76" s="24"/>
      <c r="C76" s="24"/>
      <c r="D76" s="25"/>
      <c r="E76" s="25"/>
      <c r="F76" s="25"/>
      <c r="G76" s="26"/>
    </row>
    <row r="77" spans="2:3" ht="12.75">
      <c r="B77" s="6"/>
      <c r="C77" s="6"/>
    </row>
    <row r="78" spans="1:7" ht="12.75">
      <c r="A78" s="40" t="s">
        <v>54</v>
      </c>
      <c r="B78" s="40"/>
      <c r="C78" s="40"/>
      <c r="D78" s="4"/>
      <c r="E78" s="4"/>
      <c r="F78" s="4"/>
      <c r="G78" s="4"/>
    </row>
    <row r="79" spans="1:7" ht="12.75">
      <c r="A79" s="40" t="s">
        <v>95</v>
      </c>
      <c r="B79" s="40"/>
      <c r="C79" s="40"/>
      <c r="D79" s="4"/>
      <c r="E79" s="4"/>
      <c r="F79" s="4"/>
      <c r="G79" s="4"/>
    </row>
    <row r="80" spans="1:7" ht="12.75">
      <c r="A80" s="4"/>
      <c r="B80" s="4"/>
      <c r="C80" s="4"/>
      <c r="D80" s="40" t="s">
        <v>55</v>
      </c>
      <c r="E80" s="40"/>
      <c r="F80" s="40"/>
      <c r="G80" s="40"/>
    </row>
    <row r="81" spans="1:7" ht="12.75">
      <c r="A81" s="4"/>
      <c r="B81" s="4"/>
      <c r="C81" s="4"/>
      <c r="D81" s="40" t="s">
        <v>56</v>
      </c>
      <c r="E81" s="40"/>
      <c r="F81" s="40"/>
      <c r="G81" s="40"/>
    </row>
    <row r="82" spans="1:7" ht="12.75">
      <c r="A82" s="4"/>
      <c r="B82" s="4"/>
      <c r="C82" s="4"/>
      <c r="D82" s="40" t="s">
        <v>59</v>
      </c>
      <c r="E82" s="40"/>
      <c r="F82" s="40"/>
      <c r="G82" s="40"/>
    </row>
    <row r="108" ht="12.75">
      <c r="A108" s="16"/>
    </row>
  </sheetData>
  <sheetProtection/>
  <mergeCells count="10">
    <mergeCell ref="D3:G3"/>
    <mergeCell ref="D4:G4"/>
    <mergeCell ref="A9:G9"/>
    <mergeCell ref="A78:C78"/>
    <mergeCell ref="D82:G82"/>
    <mergeCell ref="A79:C79"/>
    <mergeCell ref="D80:G80"/>
    <mergeCell ref="D81:G81"/>
    <mergeCell ref="A8:G8"/>
    <mergeCell ref="A10:G10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2017-04-03T10:20:08Z</cp:lastPrinted>
  <dcterms:created xsi:type="dcterms:W3CDTF">2011-04-07T08:15:52Z</dcterms:created>
  <dcterms:modified xsi:type="dcterms:W3CDTF">2017-04-03T10:42:36Z</dcterms:modified>
  <cp:category/>
  <cp:version/>
  <cp:contentType/>
  <cp:contentStatus/>
</cp:coreProperties>
</file>